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AA4480EA-4455-4DB9-ADED-7957428D2FB3}" xr6:coauthVersionLast="36" xr6:coauthVersionMax="36" xr10:uidLastSave="{00000000-0000-0000-0000-000000000000}"/>
  <bookViews>
    <workbookView showHorizontalScroll="0" showVerticalScroll="0" xWindow="28680" yWindow="-120" windowWidth="29040" windowHeight="15720" xr2:uid="{00000000-000D-0000-FFFF-FFFF00000000}"/>
  </bookViews>
  <sheets>
    <sheet name="2026-3 모집단위이동 허가인원 산출표" sheetId="4" r:id="rId1"/>
  </sheets>
  <definedNames>
    <definedName name="_xlnm.Print_Area" localSheetId="0">'2026-3 모집단위이동 허가인원 산출표'!$A$1:$F$46</definedName>
    <definedName name="_xlnm.Print_Titles" localSheetId="0">'2026-3 모집단위이동 허가인원 산출표'!$1:$5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43" i="4" l="1"/>
  <c r="E42" i="4"/>
  <c r="E29" i="4"/>
  <c r="E31" i="4"/>
  <c r="E33" i="4"/>
  <c r="E34" i="4"/>
  <c r="E28" i="4"/>
  <c r="E17" i="4"/>
  <c r="E22" i="4"/>
  <c r="E23" i="4"/>
  <c r="E24" i="4"/>
  <c r="E7" i="4"/>
  <c r="E10" i="4"/>
  <c r="E12" i="4"/>
  <c r="E13" i="4"/>
  <c r="E14" i="4"/>
  <c r="E6" i="4"/>
  <c r="C35" i="4"/>
  <c r="D44" i="4" l="1"/>
  <c r="C44" i="4"/>
  <c r="D35" i="4"/>
  <c r="E35" i="4"/>
  <c r="D25" i="4"/>
  <c r="C25" i="4"/>
  <c r="C15" i="4"/>
  <c r="D15" i="4"/>
  <c r="E15" i="4"/>
  <c r="E38" i="4"/>
  <c r="E40" i="4"/>
  <c r="E16" i="4"/>
  <c r="E25" i="4" s="1"/>
  <c r="E44" i="4" l="1"/>
</calcChain>
</file>

<file path=xl/sharedStrings.xml><?xml version="1.0" encoding="utf-8"?>
<sst xmlns="http://schemas.openxmlformats.org/spreadsheetml/2006/main" count="67" uniqueCount="30">
  <si>
    <t>모집단위</t>
    <phoneticPr fontId="5" type="noConversion"/>
  </si>
  <si>
    <t>비고</t>
    <phoneticPr fontId="5" type="noConversion"/>
  </si>
  <si>
    <t>계</t>
    <phoneticPr fontId="5" type="noConversion"/>
  </si>
  <si>
    <t>입학정원</t>
    <phoneticPr fontId="5" type="noConversion"/>
  </si>
  <si>
    <t>허가인원</t>
    <phoneticPr fontId="5" type="noConversion"/>
  </si>
  <si>
    <t>유아교육과</t>
  </si>
  <si>
    <t>특수교육과(초등특수교육전공)</t>
  </si>
  <si>
    <t>특수교육과(중등특수교육전공)</t>
  </si>
  <si>
    <t>간호학과</t>
  </si>
  <si>
    <t>작업치료학과</t>
  </si>
  <si>
    <t>물리치료학과</t>
  </si>
  <si>
    <t>치위생학과</t>
  </si>
  <si>
    <t>총합계</t>
    <phoneticPr fontId="5" type="noConversion"/>
  </si>
  <si>
    <t xml:space="preserve">※ 성인학습자의 경우 성인학습자전담과정 학과내에서만 전과가 가능함. </t>
    <phoneticPr fontId="5" type="noConversion"/>
  </si>
  <si>
    <t>※ 인문사회,자연과학,예체능계열의 경우 승인인원 제한없이 허가할 수 있음.</t>
    <phoneticPr fontId="5" type="noConversion"/>
  </si>
  <si>
    <t>진급학년</t>
    <phoneticPr fontId="5" type="noConversion"/>
  </si>
  <si>
    <t>2학년</t>
    <phoneticPr fontId="5" type="noConversion"/>
  </si>
  <si>
    <t>3학년</t>
    <phoneticPr fontId="5" type="noConversion"/>
  </si>
  <si>
    <t>4학년</t>
    <phoneticPr fontId="5" type="noConversion"/>
  </si>
  <si>
    <t>초등특수교육과</t>
    <phoneticPr fontId="5" type="noConversion"/>
  </si>
  <si>
    <t>1학년</t>
    <phoneticPr fontId="5" type="noConversion"/>
  </si>
  <si>
    <t>-</t>
    <phoneticPr fontId="5" type="noConversion"/>
  </si>
  <si>
    <t>총합계</t>
  </si>
  <si>
    <t>반려동물보건학과</t>
    <phoneticPr fontId="5" type="noConversion"/>
  </si>
  <si>
    <t>※ 사범계열 및 의료관련학과, 반려동물보건학과는 입학정원에 결원이 있는경우 허가할 수 있음.</t>
    <phoneticPr fontId="5" type="noConversion"/>
  </si>
  <si>
    <t>2026학년도 3학기 모집단위이동 허가인원 산출표
(사범,보건계열,반려동물보건학과)</t>
    <phoneticPr fontId="3" type="noConversion"/>
  </si>
  <si>
    <t>재적생현황
2026. 5. 28.자</t>
    <phoneticPr fontId="5" type="noConversion"/>
  </si>
  <si>
    <t>-</t>
  </si>
  <si>
    <t>초등특수교육과</t>
  </si>
  <si>
    <t>반려동물보건학과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</si>
</sst>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_ * #,##0_ ;_ * &quot;₩&quot;\!\-#,##0_ ;_ * &quot;-&quot;_ ;_ @_ "/>
    <numFmt numFmtId="177" formatCode="_ * #,##0.00_ ;_ * &quot;₩&quot;\!\-#,##0.00_ ;_ * &quot;-&quot;??_ ;_ @_ "/>
    <numFmt numFmtId="178" formatCode="&quot;₩&quot;#,##0;[Red]&quot;₩&quot;&quot;₩&quot;&quot;₩&quot;\!\-#,##0"/>
    <numFmt numFmtId="179" formatCode="&quot;₩&quot;#,##0.00;[Red]&quot;₩&quot;&quot;₩&quot;&quot;₩&quot;&quot;₩&quot;&quot;₩&quot;&quot;₩&quot;&quot;₩&quot;\!\-#,##0.00"/>
    <numFmt numFmtId="180" formatCode="&quot;₩&quot;#,##0;&quot;₩&quot;&quot;₩&quot;&quot;₩&quot;&quot;₩&quot;&quot;₩&quot;&quot;₩&quot;&quot;₩&quot;&quot;₩&quot;&quot;₩&quot;\!\-#,##0"/>
    <numFmt numFmtId="181" formatCode="&quot;₩&quot;#,##0.00;&quot;₩&quot;&quot;₩&quot;&quot;₩&quot;&quot;₩&quot;&quot;₩&quot;&quot;₩&quot;&quot;₩&quot;&quot;₩&quot;&quot;₩&quot;\!\-#,##0.00"/>
  </numFmts>
  <fonts count="16">
    <font>
      <sz val="11"/>
      <name val="돋움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sz val="12"/>
      <name val="바탕체"/>
      <family val="1"/>
      <charset val="129"/>
    </font>
    <font>
      <sz val="12"/>
      <name val="뼻뮝"/>
      <family val="1"/>
      <charset val="129"/>
    </font>
    <font>
      <sz val="8"/>
      <name val="돋움"/>
      <family val="3"/>
      <charset val="129"/>
    </font>
    <font>
      <sz val="9"/>
      <name val="굴림체"/>
      <family val="3"/>
      <charset val="129"/>
    </font>
    <font>
      <sz val="10"/>
      <name val="굴림체"/>
      <family val="3"/>
      <charset val="129"/>
    </font>
    <font>
      <b/>
      <sz val="18"/>
      <name val="굴림체"/>
      <family val="3"/>
      <charset val="129"/>
    </font>
    <font>
      <sz val="11"/>
      <name val="HY견고딕"/>
      <family val="1"/>
      <charset val="129"/>
    </font>
    <font>
      <b/>
      <sz val="10"/>
      <name val="굴림체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b/>
      <sz val="10"/>
      <color theme="1"/>
      <name val="굴림체"/>
      <family val="3"/>
      <charset val="129"/>
    </font>
    <font>
      <sz val="10"/>
      <color theme="1"/>
      <name val="굴림체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3">
    <xf numFmtId="0" fontId="0" fillId="0" borderId="0"/>
    <xf numFmtId="176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2" fillId="0" borderId="0"/>
    <xf numFmtId="0" fontId="4" fillId="0" borderId="0"/>
    <xf numFmtId="41" fontId="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1" fillId="0" borderId="0">
      <alignment vertical="center"/>
    </xf>
    <xf numFmtId="0" fontId="3" fillId="0" borderId="0"/>
  </cellStyleXfs>
  <cellXfs count="57">
    <xf numFmtId="0" fontId="0" fillId="0" borderId="0" xfId="0"/>
    <xf numFmtId="0" fontId="6" fillId="0" borderId="0" xfId="0" applyFont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6" fillId="0" borderId="0" xfId="0" applyFont="1" applyAlignment="1">
      <alignment horizontal="left" vertical="center"/>
    </xf>
    <xf numFmtId="0" fontId="12" fillId="0" borderId="0" xfId="0" applyFont="1" applyAlignment="1">
      <alignment horizontal="center"/>
    </xf>
    <xf numFmtId="0" fontId="10" fillId="2" borderId="2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41" fontId="14" fillId="2" borderId="1" xfId="7" applyFont="1" applyFill="1" applyBorder="1" applyAlignment="1">
      <alignment horizontal="center" vertical="center" wrapText="1" shrinkToFit="1"/>
    </xf>
    <xf numFmtId="41" fontId="14" fillId="2" borderId="8" xfId="7" applyFont="1" applyFill="1" applyBorder="1" applyAlignment="1">
      <alignment horizontal="center" vertical="center" wrapText="1" shrinkToFit="1"/>
    </xf>
    <xf numFmtId="0" fontId="7" fillId="4" borderId="5" xfId="0" applyFont="1" applyFill="1" applyBorder="1" applyAlignment="1">
      <alignment horizontal="center" vertical="center" wrapText="1" shrinkToFit="1"/>
    </xf>
    <xf numFmtId="0" fontId="15" fillId="4" borderId="5" xfId="0" applyFont="1" applyFill="1" applyBorder="1" applyAlignment="1">
      <alignment horizontal="center" vertical="center" wrapText="1" shrinkToFit="1"/>
    </xf>
    <xf numFmtId="1" fontId="10" fillId="4" borderId="5" xfId="0" applyNumberFormat="1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15" fillId="4" borderId="5" xfId="0" applyFont="1" applyFill="1" applyBorder="1" applyAlignment="1">
      <alignment horizontal="center" vertical="center" shrinkToFit="1"/>
    </xf>
    <xf numFmtId="0" fontId="7" fillId="4" borderId="5" xfId="0" applyFont="1" applyFill="1" applyBorder="1" applyAlignment="1">
      <alignment horizontal="center" vertical="center"/>
    </xf>
    <xf numFmtId="49" fontId="7" fillId="4" borderId="4" xfId="0" applyNumberFormat="1" applyFont="1" applyFill="1" applyBorder="1" applyAlignment="1">
      <alignment horizontal="center" vertical="center" wrapText="1"/>
    </xf>
    <xf numFmtId="49" fontId="7" fillId="4" borderId="3" xfId="0" applyNumberFormat="1" applyFont="1" applyFill="1" applyBorder="1" applyAlignment="1">
      <alignment horizontal="center" vertical="center" wrapText="1"/>
    </xf>
    <xf numFmtId="0" fontId="10" fillId="5" borderId="2" xfId="0" applyFont="1" applyFill="1" applyBorder="1" applyAlignment="1">
      <alignment horizontal="center" vertical="center" wrapText="1"/>
    </xf>
    <xf numFmtId="41" fontId="14" fillId="5" borderId="1" xfId="7" applyFont="1" applyFill="1" applyBorder="1" applyAlignment="1">
      <alignment horizontal="center" vertical="center" wrapText="1" shrinkToFit="1"/>
    </xf>
    <xf numFmtId="41" fontId="10" fillId="5" borderId="8" xfId="7" applyFont="1" applyFill="1" applyBorder="1" applyAlignment="1">
      <alignment horizontal="center" vertical="center" wrapText="1" shrinkToFi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 shrinkToFit="1"/>
    </xf>
    <xf numFmtId="0" fontId="15" fillId="4" borderId="9" xfId="0" applyFont="1" applyFill="1" applyBorder="1" applyAlignment="1">
      <alignment horizontal="center" vertical="center" wrapText="1" shrinkToFit="1"/>
    </xf>
    <xf numFmtId="1" fontId="10" fillId="4" borderId="9" xfId="0" applyNumberFormat="1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 shrinkToFit="1"/>
    </xf>
    <xf numFmtId="0" fontId="15" fillId="0" borderId="5" xfId="0" applyFont="1" applyFill="1" applyBorder="1" applyAlignment="1">
      <alignment horizontal="center" vertical="center" wrapText="1" shrinkToFit="1"/>
    </xf>
    <xf numFmtId="0" fontId="7" fillId="0" borderId="9" xfId="0" applyFont="1" applyFill="1" applyBorder="1" applyAlignment="1">
      <alignment horizontal="center" vertical="center" wrapText="1" shrinkToFit="1"/>
    </xf>
    <xf numFmtId="0" fontId="15" fillId="0" borderId="9" xfId="0" applyFont="1" applyFill="1" applyBorder="1" applyAlignment="1">
      <alignment horizontal="center" vertical="center" wrapText="1" shrinkToFit="1"/>
    </xf>
    <xf numFmtId="0" fontId="12" fillId="2" borderId="10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 shrinkToFit="1"/>
    </xf>
    <xf numFmtId="0" fontId="14" fillId="2" borderId="11" xfId="0" applyFont="1" applyFill="1" applyBorder="1" applyAlignment="1">
      <alignment horizontal="center" vertical="center" wrapText="1" shrinkToFit="1"/>
    </xf>
    <xf numFmtId="0" fontId="10" fillId="2" borderId="1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41" fontId="10" fillId="2" borderId="8" xfId="7" applyFont="1" applyFill="1" applyBorder="1" applyAlignment="1">
      <alignment horizontal="center" vertical="center" wrapText="1" shrinkToFit="1"/>
    </xf>
    <xf numFmtId="0" fontId="10" fillId="5" borderId="14" xfId="0" applyFont="1" applyFill="1" applyBorder="1" applyAlignment="1">
      <alignment horizontal="center" vertical="center" wrapText="1"/>
    </xf>
    <xf numFmtId="0" fontId="10" fillId="5" borderId="15" xfId="0" applyFont="1" applyFill="1" applyBorder="1" applyAlignment="1">
      <alignment horizontal="center" vertical="center" wrapText="1"/>
    </xf>
    <xf numFmtId="0" fontId="7" fillId="4" borderId="16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 shrinkToFit="1"/>
    </xf>
    <xf numFmtId="0" fontId="15" fillId="4" borderId="18" xfId="0" applyFont="1" applyFill="1" applyBorder="1" applyAlignment="1">
      <alignment horizontal="center" vertical="center" wrapText="1" shrinkToFit="1"/>
    </xf>
    <xf numFmtId="0" fontId="7" fillId="4" borderId="19" xfId="0" applyFont="1" applyFill="1" applyBorder="1" applyAlignment="1">
      <alignment horizontal="center" vertical="center" wrapText="1"/>
    </xf>
    <xf numFmtId="0" fontId="7" fillId="4" borderId="18" xfId="0" applyFont="1" applyFill="1" applyBorder="1" applyAlignment="1">
      <alignment horizontal="center" vertical="center"/>
    </xf>
    <xf numFmtId="49" fontId="7" fillId="4" borderId="17" xfId="0" applyNumberFormat="1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shrinkToFit="1"/>
    </xf>
    <xf numFmtId="0" fontId="10" fillId="0" borderId="9" xfId="0" applyFont="1" applyFill="1" applyBorder="1" applyAlignment="1">
      <alignment horizontal="center" vertical="center" wrapText="1"/>
    </xf>
    <xf numFmtId="0" fontId="8" fillId="0" borderId="0" xfId="12" applyFont="1" applyBorder="1" applyAlignment="1">
      <alignment horizontal="center" vertical="center" wrapText="1"/>
    </xf>
    <xf numFmtId="0" fontId="9" fillId="4" borderId="7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13" xfId="0" applyFont="1" applyFill="1" applyBorder="1" applyAlignment="1">
      <alignment horizontal="center" vertical="center" wrapText="1"/>
    </xf>
    <xf numFmtId="0" fontId="10" fillId="0" borderId="0" xfId="12" applyFont="1" applyBorder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3" fillId="0" borderId="20" xfId="0" applyFont="1" applyBorder="1" applyAlignment="1">
      <alignment horizontal="left" vertical="center"/>
    </xf>
  </cellXfs>
  <cellStyles count="13">
    <cellStyle name="Comma [0]_ SG&amp;A Bridge " xfId="1" xr:uid="{00000000-0005-0000-0000-000000000000}"/>
    <cellStyle name="Comma_ SG&amp;A Bridge " xfId="2" xr:uid="{00000000-0005-0000-0000-000001000000}"/>
    <cellStyle name="Currency [0]_ SG&amp;A Bridge " xfId="3" xr:uid="{00000000-0005-0000-0000-000002000000}"/>
    <cellStyle name="Currency_ SG&amp;A Bridge " xfId="4" xr:uid="{00000000-0005-0000-0000-000003000000}"/>
    <cellStyle name="Normal_ SG&amp;A Bridge " xfId="5" xr:uid="{00000000-0005-0000-0000-000004000000}"/>
    <cellStyle name="뷭?_BOOKSHIP" xfId="6" xr:uid="{00000000-0005-0000-0000-000005000000}"/>
    <cellStyle name="쉼표 [0]" xfId="7" builtinId="6"/>
    <cellStyle name="쉼표 [0] 2" xfId="8" xr:uid="{00000000-0005-0000-0000-000007000000}"/>
    <cellStyle name="콤마 [0]_1202" xfId="9" xr:uid="{00000000-0005-0000-0000-000008000000}"/>
    <cellStyle name="콤마_1202" xfId="10" xr:uid="{00000000-0005-0000-0000-000009000000}"/>
    <cellStyle name="표준" xfId="0" builtinId="0"/>
    <cellStyle name="표준 2" xfId="11" xr:uid="{00000000-0005-0000-0000-00000B000000}"/>
    <cellStyle name="표준_최종정리현황(박정옥)" xfId="12" xr:uid="{00000000-0005-0000-0000-00000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44"/>
  <sheetViews>
    <sheetView tabSelected="1" zoomScaleNormal="100" workbookViewId="0">
      <pane ySplit="5" topLeftCell="A6" activePane="bottomLeft" state="frozen"/>
      <selection pane="bottomLeft" activeCell="C11" sqref="C11"/>
    </sheetView>
  </sheetViews>
  <sheetFormatPr defaultRowHeight="13.5"/>
  <cols>
    <col min="1" max="1" width="8.88671875" customWidth="1"/>
    <col min="2" max="2" width="27.33203125" style="4" customWidth="1"/>
    <col min="3" max="3" width="8.77734375" style="1" customWidth="1"/>
    <col min="4" max="4" width="16.5546875" style="1" customWidth="1"/>
    <col min="5" max="5" width="11.21875" style="5" customWidth="1"/>
    <col min="6" max="6" width="12.44140625" style="3" customWidth="1"/>
  </cols>
  <sheetData>
    <row r="1" spans="1:9" ht="54" customHeight="1">
      <c r="A1" s="48" t="s">
        <v>25</v>
      </c>
      <c r="B1" s="48"/>
      <c r="C1" s="48"/>
      <c r="D1" s="48"/>
      <c r="E1" s="48"/>
      <c r="F1" s="48"/>
    </row>
    <row r="2" spans="1:9" ht="33" customHeight="1">
      <c r="A2" s="54" t="s">
        <v>14</v>
      </c>
      <c r="B2" s="54"/>
      <c r="C2" s="54"/>
      <c r="D2" s="54"/>
      <c r="E2" s="54"/>
      <c r="F2" s="54"/>
    </row>
    <row r="3" spans="1:9" ht="33" customHeight="1">
      <c r="A3" s="55" t="s">
        <v>24</v>
      </c>
      <c r="B3" s="55"/>
      <c r="C3" s="55"/>
      <c r="D3" s="55"/>
      <c r="E3" s="55"/>
      <c r="F3" s="55"/>
    </row>
    <row r="4" spans="1:9" ht="25.5" customHeight="1" thickBot="1">
      <c r="A4" s="56" t="s">
        <v>13</v>
      </c>
      <c r="B4" s="56"/>
      <c r="C4" s="56"/>
      <c r="D4" s="56"/>
      <c r="E4" s="56"/>
      <c r="F4" s="56"/>
    </row>
    <row r="5" spans="1:9" s="2" customFormat="1" ht="48.75" customHeight="1" thickBot="1">
      <c r="A5" s="30" t="s">
        <v>15</v>
      </c>
      <c r="B5" s="31" t="s">
        <v>0</v>
      </c>
      <c r="C5" s="32" t="s">
        <v>3</v>
      </c>
      <c r="D5" s="33" t="s">
        <v>26</v>
      </c>
      <c r="E5" s="31" t="s">
        <v>4</v>
      </c>
      <c r="F5" s="34" t="s">
        <v>1</v>
      </c>
    </row>
    <row r="6" spans="1:9" s="2" customFormat="1" ht="26.25" customHeight="1" thickTop="1">
      <c r="A6" s="53" t="s">
        <v>20</v>
      </c>
      <c r="B6" s="21" t="s">
        <v>5</v>
      </c>
      <c r="C6" s="28">
        <v>40</v>
      </c>
      <c r="D6" s="29">
        <v>43</v>
      </c>
      <c r="E6" s="47">
        <f>IF(C6-D6&lt;1,0,C6-D6)</f>
        <v>0</v>
      </c>
      <c r="F6" s="35"/>
    </row>
    <row r="7" spans="1:9" s="2" customFormat="1" ht="26.25" customHeight="1">
      <c r="A7" s="51"/>
      <c r="B7" s="7" t="s">
        <v>19</v>
      </c>
      <c r="C7" s="26">
        <v>22</v>
      </c>
      <c r="D7" s="27">
        <v>21</v>
      </c>
      <c r="E7" s="47">
        <f t="shared" ref="E7:E14" si="0">IF(C7-D7&lt;1,0,C7-D7)</f>
        <v>1</v>
      </c>
      <c r="F7" s="36"/>
    </row>
    <row r="8" spans="1:9" s="2" customFormat="1" ht="26.25" customHeight="1">
      <c r="A8" s="51"/>
      <c r="B8" s="7" t="s">
        <v>6</v>
      </c>
      <c r="C8" s="26" t="s">
        <v>21</v>
      </c>
      <c r="D8" s="27" t="s">
        <v>21</v>
      </c>
      <c r="E8" s="47">
        <v>0</v>
      </c>
      <c r="F8" s="36"/>
    </row>
    <row r="9" spans="1:9" s="2" customFormat="1" ht="26.25" customHeight="1">
      <c r="A9" s="51"/>
      <c r="B9" s="7" t="s">
        <v>7</v>
      </c>
      <c r="C9" s="26" t="s">
        <v>21</v>
      </c>
      <c r="D9" s="27" t="s">
        <v>21</v>
      </c>
      <c r="E9" s="47">
        <v>0</v>
      </c>
      <c r="F9" s="36"/>
    </row>
    <row r="10" spans="1:9" s="2" customFormat="1" ht="26.25" customHeight="1">
      <c r="A10" s="51"/>
      <c r="B10" s="7" t="s">
        <v>8</v>
      </c>
      <c r="C10" s="26">
        <v>188</v>
      </c>
      <c r="D10" s="27">
        <v>212</v>
      </c>
      <c r="E10" s="47">
        <f t="shared" si="0"/>
        <v>0</v>
      </c>
      <c r="F10" s="36"/>
      <c r="I10" s="2">
        <v>0</v>
      </c>
    </row>
    <row r="11" spans="1:9" s="2" customFormat="1" ht="26.25" customHeight="1">
      <c r="A11" s="51"/>
      <c r="B11" s="7" t="s">
        <v>9</v>
      </c>
      <c r="C11" s="26" t="s">
        <v>21</v>
      </c>
      <c r="D11" s="27" t="s">
        <v>21</v>
      </c>
      <c r="E11" s="47">
        <v>0</v>
      </c>
      <c r="F11" s="36"/>
    </row>
    <row r="12" spans="1:9" s="2" customFormat="1" ht="26.25" customHeight="1">
      <c r="A12" s="51"/>
      <c r="B12" s="7" t="s">
        <v>10</v>
      </c>
      <c r="C12" s="26">
        <v>41</v>
      </c>
      <c r="D12" s="27">
        <v>43</v>
      </c>
      <c r="E12" s="47">
        <f t="shared" si="0"/>
        <v>0</v>
      </c>
      <c r="F12" s="36"/>
    </row>
    <row r="13" spans="1:9" s="2" customFormat="1" ht="26.25" customHeight="1">
      <c r="A13" s="51"/>
      <c r="B13" s="7" t="s">
        <v>11</v>
      </c>
      <c r="C13" s="26">
        <v>45</v>
      </c>
      <c r="D13" s="27">
        <v>44</v>
      </c>
      <c r="E13" s="47">
        <f t="shared" si="0"/>
        <v>1</v>
      </c>
      <c r="F13" s="36"/>
    </row>
    <row r="14" spans="1:9" s="2" customFormat="1" ht="26.25" customHeight="1">
      <c r="A14" s="51"/>
      <c r="B14" s="7" t="s">
        <v>23</v>
      </c>
      <c r="C14" s="26">
        <v>30</v>
      </c>
      <c r="D14" s="27">
        <v>30</v>
      </c>
      <c r="E14" s="47">
        <f t="shared" si="0"/>
        <v>0</v>
      </c>
      <c r="F14" s="36"/>
    </row>
    <row r="15" spans="1:9" s="2" customFormat="1" ht="26.25" customHeight="1" thickBot="1">
      <c r="A15" s="52"/>
      <c r="B15" s="38" t="s">
        <v>22</v>
      </c>
      <c r="C15" s="38">
        <f t="shared" ref="C15:D15" si="1">SUM(C6:C14)</f>
        <v>366</v>
      </c>
      <c r="D15" s="38">
        <f t="shared" si="1"/>
        <v>393</v>
      </c>
      <c r="E15" s="38">
        <f>SUM(E6:E14)</f>
        <v>2</v>
      </c>
      <c r="F15" s="39"/>
    </row>
    <row r="16" spans="1:9" s="2" customFormat="1" ht="26.25" customHeight="1">
      <c r="A16" s="51" t="s">
        <v>16</v>
      </c>
      <c r="B16" s="21" t="s">
        <v>5</v>
      </c>
      <c r="C16" s="22">
        <v>40</v>
      </c>
      <c r="D16" s="23">
        <v>34</v>
      </c>
      <c r="E16" s="24">
        <f>C16-D16</f>
        <v>6</v>
      </c>
      <c r="F16" s="25"/>
    </row>
    <row r="17" spans="1:6" s="2" customFormat="1" ht="26.25" customHeight="1">
      <c r="A17" s="51"/>
      <c r="B17" s="7" t="s">
        <v>19</v>
      </c>
      <c r="C17" s="10">
        <v>22</v>
      </c>
      <c r="D17" s="11">
        <v>16</v>
      </c>
      <c r="E17" s="24">
        <f t="shared" ref="E17:E24" si="2">C17-D17</f>
        <v>6</v>
      </c>
      <c r="F17" s="13"/>
    </row>
    <row r="18" spans="1:6" s="2" customFormat="1" ht="26.25" customHeight="1">
      <c r="A18" s="51"/>
      <c r="B18" s="7" t="s">
        <v>6</v>
      </c>
      <c r="C18" s="10" t="s">
        <v>27</v>
      </c>
      <c r="D18" s="11" t="s">
        <v>21</v>
      </c>
      <c r="E18" s="24">
        <v>0</v>
      </c>
      <c r="F18" s="13"/>
    </row>
    <row r="19" spans="1:6" s="2" customFormat="1" ht="26.25" customHeight="1">
      <c r="A19" s="51"/>
      <c r="B19" s="7" t="s">
        <v>7</v>
      </c>
      <c r="C19" s="10" t="s">
        <v>27</v>
      </c>
      <c r="D19" s="11" t="s">
        <v>21</v>
      </c>
      <c r="E19" s="24">
        <v>0</v>
      </c>
      <c r="F19" s="13"/>
    </row>
    <row r="20" spans="1:6" s="2" customFormat="1" ht="26.25" customHeight="1">
      <c r="A20" s="51"/>
      <c r="B20" s="7" t="s">
        <v>8</v>
      </c>
      <c r="C20" s="10">
        <v>185</v>
      </c>
      <c r="D20" s="11">
        <v>204</v>
      </c>
      <c r="E20" s="24">
        <v>0</v>
      </c>
      <c r="F20" s="13"/>
    </row>
    <row r="21" spans="1:6" s="2" customFormat="1" ht="26.25" customHeight="1">
      <c r="A21" s="51"/>
      <c r="B21" s="7" t="s">
        <v>9</v>
      </c>
      <c r="C21" s="10" t="s">
        <v>27</v>
      </c>
      <c r="D21" s="11" t="s">
        <v>21</v>
      </c>
      <c r="E21" s="24">
        <v>0</v>
      </c>
      <c r="F21" s="13"/>
    </row>
    <row r="22" spans="1:6" s="2" customFormat="1" ht="26.25" customHeight="1">
      <c r="A22" s="51"/>
      <c r="B22" s="7" t="s">
        <v>10</v>
      </c>
      <c r="C22" s="10">
        <v>41</v>
      </c>
      <c r="D22" s="11">
        <v>33</v>
      </c>
      <c r="E22" s="24">
        <f t="shared" si="2"/>
        <v>8</v>
      </c>
      <c r="F22" s="13"/>
    </row>
    <row r="23" spans="1:6" s="2" customFormat="1" ht="26.25" customHeight="1">
      <c r="A23" s="51"/>
      <c r="B23" s="7" t="s">
        <v>11</v>
      </c>
      <c r="C23" s="10">
        <v>37</v>
      </c>
      <c r="D23" s="11">
        <v>35</v>
      </c>
      <c r="E23" s="24">
        <f t="shared" si="2"/>
        <v>2</v>
      </c>
      <c r="F23" s="13"/>
    </row>
    <row r="24" spans="1:6" s="2" customFormat="1" ht="26.25" customHeight="1">
      <c r="A24" s="51"/>
      <c r="B24" s="40" t="s">
        <v>23</v>
      </c>
      <c r="C24" s="41">
        <v>30</v>
      </c>
      <c r="D24" s="42">
        <v>24</v>
      </c>
      <c r="E24" s="24">
        <f t="shared" si="2"/>
        <v>6</v>
      </c>
      <c r="F24" s="43"/>
    </row>
    <row r="25" spans="1:6" s="2" customFormat="1" ht="26.25" customHeight="1" thickBot="1">
      <c r="A25" s="52"/>
      <c r="B25" s="6" t="s">
        <v>12</v>
      </c>
      <c r="C25" s="8">
        <f>SUM(C16:C24)</f>
        <v>355</v>
      </c>
      <c r="D25" s="8">
        <f t="shared" ref="D25:E25" si="3">SUM(D16:D24)</f>
        <v>346</v>
      </c>
      <c r="E25" s="8">
        <f t="shared" si="3"/>
        <v>28</v>
      </c>
      <c r="F25" s="9"/>
    </row>
    <row r="26" spans="1:6" s="2" customFormat="1" ht="26.25" customHeight="1">
      <c r="A26" s="51" t="s">
        <v>17</v>
      </c>
      <c r="B26" s="46" t="s">
        <v>5</v>
      </c>
      <c r="C26" s="14">
        <v>40</v>
      </c>
      <c r="D26" s="15">
        <v>34</v>
      </c>
      <c r="E26" s="12">
        <v>6</v>
      </c>
      <c r="F26" s="16"/>
    </row>
    <row r="27" spans="1:6" s="2" customFormat="1" ht="26.25" customHeight="1">
      <c r="A27" s="51"/>
      <c r="B27" s="46" t="s">
        <v>28</v>
      </c>
      <c r="C27" s="14" t="s">
        <v>27</v>
      </c>
      <c r="D27" s="15" t="s">
        <v>21</v>
      </c>
      <c r="E27" s="12">
        <v>0</v>
      </c>
      <c r="F27" s="16"/>
    </row>
    <row r="28" spans="1:6" s="2" customFormat="1" ht="26.25" customHeight="1">
      <c r="A28" s="51"/>
      <c r="B28" s="10" t="s">
        <v>6</v>
      </c>
      <c r="C28" s="14">
        <v>22</v>
      </c>
      <c r="D28" s="15">
        <v>10</v>
      </c>
      <c r="E28" s="12">
        <f>C28-D28</f>
        <v>12</v>
      </c>
      <c r="F28" s="16"/>
    </row>
    <row r="29" spans="1:6" s="2" customFormat="1" ht="26.25" customHeight="1">
      <c r="A29" s="51"/>
      <c r="B29" s="10" t="s">
        <v>7</v>
      </c>
      <c r="C29" s="14">
        <v>18</v>
      </c>
      <c r="D29" s="15">
        <v>7</v>
      </c>
      <c r="E29" s="12">
        <f t="shared" ref="E29:E34" si="4">C29-D29</f>
        <v>11</v>
      </c>
      <c r="F29" s="16"/>
    </row>
    <row r="30" spans="1:6" s="2" customFormat="1" ht="26.25" customHeight="1">
      <c r="A30" s="51"/>
      <c r="B30" s="46" t="s">
        <v>8</v>
      </c>
      <c r="C30" s="14">
        <v>146</v>
      </c>
      <c r="D30" s="15">
        <v>175</v>
      </c>
      <c r="E30" s="12">
        <v>0</v>
      </c>
      <c r="F30" s="16"/>
    </row>
    <row r="31" spans="1:6" s="2" customFormat="1" ht="26.25" customHeight="1">
      <c r="A31" s="51"/>
      <c r="B31" s="46" t="s">
        <v>9</v>
      </c>
      <c r="C31" s="14">
        <v>20</v>
      </c>
      <c r="D31" s="15">
        <v>7</v>
      </c>
      <c r="E31" s="12">
        <f t="shared" si="4"/>
        <v>13</v>
      </c>
      <c r="F31" s="16"/>
    </row>
    <row r="32" spans="1:6" s="2" customFormat="1" ht="26.25" customHeight="1">
      <c r="A32" s="51"/>
      <c r="B32" s="46" t="s">
        <v>10</v>
      </c>
      <c r="C32" s="14">
        <v>41</v>
      </c>
      <c r="D32" s="15">
        <v>45</v>
      </c>
      <c r="E32" s="12">
        <v>0</v>
      </c>
      <c r="F32" s="16"/>
    </row>
    <row r="33" spans="1:6" s="2" customFormat="1" ht="26.25" customHeight="1">
      <c r="A33" s="51"/>
      <c r="B33" s="46" t="s">
        <v>11</v>
      </c>
      <c r="C33" s="14">
        <v>32</v>
      </c>
      <c r="D33" s="15">
        <v>22</v>
      </c>
      <c r="E33" s="12">
        <f t="shared" si="4"/>
        <v>10</v>
      </c>
      <c r="F33" s="17"/>
    </row>
    <row r="34" spans="1:6" s="2" customFormat="1" ht="26.25" customHeight="1">
      <c r="A34" s="51"/>
      <c r="B34" s="40" t="s">
        <v>29</v>
      </c>
      <c r="C34" s="41">
        <v>30</v>
      </c>
      <c r="D34" s="44">
        <v>23</v>
      </c>
      <c r="E34" s="12">
        <f t="shared" si="4"/>
        <v>7</v>
      </c>
      <c r="F34" s="45"/>
    </row>
    <row r="35" spans="1:6" s="2" customFormat="1" ht="26.25" customHeight="1" thickBot="1">
      <c r="A35" s="52"/>
      <c r="B35" s="18" t="s">
        <v>2</v>
      </c>
      <c r="C35" s="19">
        <f t="shared" ref="C35:E35" si="5">SUM(C26:C34)</f>
        <v>349</v>
      </c>
      <c r="D35" s="19">
        <f t="shared" si="5"/>
        <v>323</v>
      </c>
      <c r="E35" s="19">
        <f t="shared" si="5"/>
        <v>59</v>
      </c>
      <c r="F35" s="20"/>
    </row>
    <row r="36" spans="1:6" s="2" customFormat="1" ht="26.25" customHeight="1">
      <c r="A36" s="49" t="s">
        <v>18</v>
      </c>
      <c r="B36" s="46" t="s">
        <v>5</v>
      </c>
      <c r="C36" s="14">
        <v>40</v>
      </c>
      <c r="D36" s="15">
        <v>46</v>
      </c>
      <c r="E36" s="12">
        <v>0</v>
      </c>
      <c r="F36" s="16"/>
    </row>
    <row r="37" spans="1:6" s="2" customFormat="1" ht="26.25" customHeight="1">
      <c r="A37" s="49"/>
      <c r="B37" s="46" t="s">
        <v>6</v>
      </c>
      <c r="C37" s="14">
        <v>22</v>
      </c>
      <c r="D37" s="15">
        <v>34</v>
      </c>
      <c r="E37" s="12">
        <v>0</v>
      </c>
      <c r="F37" s="16"/>
    </row>
    <row r="38" spans="1:6" s="2" customFormat="1" ht="26.25" customHeight="1">
      <c r="A38" s="49"/>
      <c r="B38" s="46" t="s">
        <v>7</v>
      </c>
      <c r="C38" s="14">
        <v>18</v>
      </c>
      <c r="D38" s="15">
        <v>16</v>
      </c>
      <c r="E38" s="12">
        <f t="shared" ref="E38:E43" si="6">C38-D38</f>
        <v>2</v>
      </c>
      <c r="F38" s="16"/>
    </row>
    <row r="39" spans="1:6" s="2" customFormat="1" ht="26.25" customHeight="1">
      <c r="A39" s="49"/>
      <c r="B39" s="46" t="s">
        <v>8</v>
      </c>
      <c r="C39" s="14">
        <v>141</v>
      </c>
      <c r="D39" s="15">
        <v>197</v>
      </c>
      <c r="E39" s="12">
        <v>0</v>
      </c>
      <c r="F39" s="16"/>
    </row>
    <row r="40" spans="1:6" s="2" customFormat="1" ht="26.25" customHeight="1">
      <c r="A40" s="49"/>
      <c r="B40" s="46" t="s">
        <v>9</v>
      </c>
      <c r="C40" s="14">
        <v>32</v>
      </c>
      <c r="D40" s="15">
        <v>8</v>
      </c>
      <c r="E40" s="12">
        <f t="shared" si="6"/>
        <v>24</v>
      </c>
      <c r="F40" s="16"/>
    </row>
    <row r="41" spans="1:6" s="2" customFormat="1" ht="26.25" customHeight="1">
      <c r="A41" s="49"/>
      <c r="B41" s="46" t="s">
        <v>10</v>
      </c>
      <c r="C41" s="14">
        <v>41</v>
      </c>
      <c r="D41" s="15">
        <v>48</v>
      </c>
      <c r="E41" s="12">
        <v>0</v>
      </c>
      <c r="F41" s="16"/>
    </row>
    <row r="42" spans="1:6" s="2" customFormat="1" ht="26.25" customHeight="1">
      <c r="A42" s="49"/>
      <c r="B42" s="46" t="s">
        <v>11</v>
      </c>
      <c r="C42" s="14">
        <v>32</v>
      </c>
      <c r="D42" s="15">
        <v>25</v>
      </c>
      <c r="E42" s="12">
        <f t="shared" si="6"/>
        <v>7</v>
      </c>
      <c r="F42" s="17"/>
    </row>
    <row r="43" spans="1:6" s="2" customFormat="1" ht="26.25" customHeight="1">
      <c r="A43" s="49"/>
      <c r="B43" s="40" t="s">
        <v>29</v>
      </c>
      <c r="C43" s="41">
        <v>30</v>
      </c>
      <c r="D43" s="44">
        <v>30</v>
      </c>
      <c r="E43" s="12">
        <f t="shared" si="6"/>
        <v>0</v>
      </c>
      <c r="F43" s="45"/>
    </row>
    <row r="44" spans="1:6" s="2" customFormat="1" ht="26.25" customHeight="1" thickBot="1">
      <c r="A44" s="50"/>
      <c r="B44" s="6" t="s">
        <v>2</v>
      </c>
      <c r="C44" s="8">
        <f>SUM(C36:C43)</f>
        <v>356</v>
      </c>
      <c r="D44" s="8">
        <f t="shared" ref="D44:E44" si="7">SUM(D36:D43)</f>
        <v>404</v>
      </c>
      <c r="E44" s="8">
        <f t="shared" si="7"/>
        <v>33</v>
      </c>
      <c r="F44" s="37"/>
    </row>
  </sheetData>
  <mergeCells count="8">
    <mergeCell ref="A1:F1"/>
    <mergeCell ref="A36:A44"/>
    <mergeCell ref="A26:A35"/>
    <mergeCell ref="A16:A25"/>
    <mergeCell ref="A6:A15"/>
    <mergeCell ref="A2:F2"/>
    <mergeCell ref="A3:F3"/>
    <mergeCell ref="A4:F4"/>
  </mergeCells>
  <phoneticPr fontId="5" type="noConversion"/>
  <printOptions horizontalCentered="1"/>
  <pageMargins left="0.25" right="0.25" top="0.75" bottom="0.75" header="0.3" footer="0.3"/>
  <pageSetup paperSize="9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2026-3 모집단위이동 허가인원 산출표</vt:lpstr>
      <vt:lpstr>'2026-3 모집단위이동 허가인원 산출표'!Print_Area</vt:lpstr>
      <vt:lpstr>'2026-3 모집단위이동 허가인원 산출표'!Print_Titles</vt:lpstr>
    </vt:vector>
  </TitlesOfParts>
  <Company>광주여자대학교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</dc:creator>
  <cp:lastModifiedBy>User</cp:lastModifiedBy>
  <cp:lastPrinted>2023-03-08T02:26:42Z</cp:lastPrinted>
  <dcterms:created xsi:type="dcterms:W3CDTF">2001-05-24T10:16:55Z</dcterms:created>
  <dcterms:modified xsi:type="dcterms:W3CDTF">2026-05-29T05:28:39Z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